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ve\Academics\cee3430\"/>
    </mc:Choice>
  </mc:AlternateContent>
  <bookViews>
    <workbookView xWindow="120" yWindow="105" windowWidth="24915" windowHeight="10800"/>
  </bookViews>
  <sheets>
    <sheet name="Ponded From Start" sheetId="1" r:id="rId1"/>
    <sheet name="Ponds later" sheetId="4" r:id="rId2"/>
    <sheet name="Sheet2" sheetId="2" r:id="rId3"/>
    <sheet name="Sheet3" sheetId="3" r:id="rId4"/>
  </sheets>
  <definedNames>
    <definedName name="solver_adj" localSheetId="0" hidden="1">'Ponded From Start'!$B$5</definedName>
    <definedName name="solver_adj" localSheetId="1" hidden="1">'Ponds later'!$B$7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'Ponded From Start'!$B$6</definedName>
    <definedName name="solver_opt" localSheetId="1" hidden="1">'Ponds later'!$B$9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3</definedName>
    <definedName name="solver_typ" localSheetId="1" hidden="1">3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B6" i="1" l="1"/>
  <c r="B11" i="4" l="1"/>
  <c r="B9" i="4"/>
  <c r="B8" i="1"/>
</calcChain>
</file>

<file path=xl/sharedStrings.xml><?xml version="1.0" encoding="utf-8"?>
<sst xmlns="http://schemas.openxmlformats.org/spreadsheetml/2006/main" count="24" uniqueCount="17">
  <si>
    <t>Delta_Theta</t>
  </si>
  <si>
    <t xml:space="preserve">Eqn 7.4.22 </t>
  </si>
  <si>
    <t>Psi (cm)</t>
  </si>
  <si>
    <t>F (cm)</t>
  </si>
  <si>
    <t>K (cm/hr)</t>
  </si>
  <si>
    <t>t (hr)</t>
  </si>
  <si>
    <t>f (eqn 7.4.23) (cm/hr)</t>
  </si>
  <si>
    <t>Time t (hr)</t>
  </si>
  <si>
    <t>Infiltration Rate f (cm/hr)</t>
  </si>
  <si>
    <t>Infiltration depth (cm)</t>
  </si>
  <si>
    <t>Inf</t>
  </si>
  <si>
    <t xml:space="preserve">Eqn 7.4.22 generalized </t>
  </si>
  <si>
    <t>tp (hr)</t>
  </si>
  <si>
    <t>Fp (cm)</t>
  </si>
  <si>
    <t>Unknown</t>
  </si>
  <si>
    <t>Input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</si>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</sst>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4</xdr:row>
      <xdr:rowOff>89376</xdr:rowOff>
    </xdr:from>
    <xdr:ext cx="2571749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914525" y="851376"/>
              <a:ext cx="2571749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𝐹</m:t>
                    </m:r>
                    <m:r>
                      <a:rPr lang="en-US" sz="1100" b="0" i="1">
                        <a:latin typeface="Cambria Math"/>
                      </a:rPr>
                      <m:t>−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𝜓</m:t>
                    </m:r>
                    <m:r>
                      <m:rPr>
                        <m:sty m:val="p"/>
                      </m:rPr>
                      <a:rPr lang="el-GR" sz="1100" b="0" i="1">
                        <a:latin typeface="Cambria Math"/>
                        <a:ea typeface="Cambria Math"/>
                      </a:rPr>
                      <m:t>Δ</m:t>
                    </m:r>
                    <m:r>
                      <a:rPr lang="el-GR" sz="1100" b="0" i="1">
                        <a:latin typeface="Cambria Math"/>
                        <a:ea typeface="Cambria Math"/>
                      </a:rPr>
                      <m:t>𝜃</m:t>
                    </m:r>
                    <m:func>
                      <m:func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  <a:ea typeface="Cambria Math"/>
                          </a:rPr>
                          <m:t>ln</m:t>
                        </m:r>
                      </m:fName>
                      <m:e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𝐹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𝜓</m:t>
                                </m:r>
                                <m:r>
                                  <m:rPr>
                                    <m:sty m:val="p"/>
                                  </m:rPr>
                                  <a:rPr lang="el-GR" sz="1100" b="0" i="1">
                                    <a:latin typeface="Cambria Math"/>
                                    <a:ea typeface="Cambria Math"/>
                                  </a:rPr>
                                  <m:t>Δ</m:t>
                                </m:r>
                                <m:r>
                                  <a:rPr lang="el-GR" sz="1100" b="0" i="1">
                                    <a:latin typeface="Cambria Math"/>
                                    <a:ea typeface="Cambria Math"/>
                                  </a:rPr>
                                  <m:t>𝜃</m:t>
                                </m:r>
                              </m:den>
                            </m:f>
                          </m:e>
                        </m:d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−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𝐾𝑡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=0 </m:t>
                        </m:r>
                      </m:e>
                    </m:fun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914525" y="851376"/>
              <a:ext cx="2571749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𝐹−</a:t>
              </a:r>
              <a:r>
                <a:rPr lang="en-US" sz="1100" b="0" i="0">
                  <a:latin typeface="Cambria Math"/>
                  <a:ea typeface="Cambria Math"/>
                </a:rPr>
                <a:t>𝜓</a:t>
              </a:r>
              <a:r>
                <a:rPr lang="el-GR" sz="1100" b="0" i="0">
                  <a:latin typeface="Cambria Math"/>
                  <a:ea typeface="Cambria Math"/>
                </a:rPr>
                <a:t>Δ𝜃</a:t>
              </a:r>
              <a:r>
                <a:rPr lang="en-US" sz="1100" b="0" i="0">
                  <a:latin typeface="Cambria Math"/>
                  <a:ea typeface="Cambria Math"/>
                </a:rPr>
                <a:t> ln</a:t>
              </a:r>
              <a:r>
                <a:rPr lang="en-US" sz="1100" b="0" i="0">
                  <a:latin typeface="Cambria Math" panose="02040503050406030204" pitchFamily="18" charset="0"/>
                  <a:ea typeface="Cambria Math"/>
                </a:rPr>
                <a:t>⁡〖(</a:t>
              </a:r>
              <a:r>
                <a:rPr lang="en-US" sz="1100" b="0" i="0">
                  <a:latin typeface="Cambria Math"/>
                  <a:ea typeface="Cambria Math"/>
                </a:rPr>
                <a:t>1+𝐹</a:t>
              </a:r>
              <a:r>
                <a:rPr lang="en-US" sz="1100" b="0" i="0">
                  <a:latin typeface="Cambria Math" panose="02040503050406030204" pitchFamily="18" charset="0"/>
                  <a:ea typeface="Cambria Math"/>
                </a:rPr>
                <a:t>/</a:t>
              </a:r>
              <a:r>
                <a:rPr lang="en-US" sz="1100" b="0" i="0">
                  <a:latin typeface="Cambria Math"/>
                  <a:ea typeface="Cambria Math"/>
                </a:rPr>
                <a:t>𝜓</a:t>
              </a:r>
              <a:r>
                <a:rPr lang="el-GR" sz="1100" b="0" i="0">
                  <a:latin typeface="Cambria Math"/>
                  <a:ea typeface="Cambria Math"/>
                </a:rPr>
                <a:t>Δ𝜃</a:t>
              </a:r>
              <a:r>
                <a:rPr lang="el-GR" sz="11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US" sz="1100" b="0" i="0">
                  <a:latin typeface="Cambria Math"/>
                  <a:ea typeface="Cambria Math"/>
                </a:rPr>
                <a:t>−𝐾𝑡=0 </a:t>
              </a:r>
              <a:r>
                <a:rPr lang="en-US" sz="1100" b="0" i="0">
                  <a:latin typeface="Cambria Math" panose="02040503050406030204" pitchFamily="18" charset="0"/>
                  <a:ea typeface="Cambria Math"/>
                </a:rPr>
                <a:t>〗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485775</xdr:colOff>
      <xdr:row>6</xdr:row>
      <xdr:rowOff>38100</xdr:rowOff>
    </xdr:from>
    <xdr:ext cx="2038349" cy="4154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2162175" y="1181100"/>
              <a:ext cx="2038349" cy="4154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𝑓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</a:rPr>
                      <m:t>𝐾</m:t>
                    </m:r>
                    <m:d>
                      <m:dPr>
                        <m:begChr m:val="["/>
                        <m:endChr m:val="]"/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𝜓</m:t>
                            </m:r>
                            <m:r>
                              <m:rPr>
                                <m:sty m:val="p"/>
                              </m:rPr>
                              <a:rPr lang="el-G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Δ</m:t>
                            </m:r>
                            <m:r>
                              <a:rPr lang="el-G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𝜃</m:t>
                            </m:r>
                          </m:num>
                          <m:den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𝐹</m:t>
                            </m:r>
                          </m:den>
                        </m:f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+1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2162175" y="1181100"/>
              <a:ext cx="2038349" cy="4154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𝑓=𝐾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𝜓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Δ𝜃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𝐹+1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]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7</xdr:row>
      <xdr:rowOff>41751</xdr:rowOff>
    </xdr:from>
    <xdr:ext cx="3124200" cy="4778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2000250" y="1375251"/>
              <a:ext cx="3124200" cy="4778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𝐹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𝜓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∆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𝜃</m:t>
                    </m:r>
                    <m:func>
                      <m:func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n-U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ln</m:t>
                        </m:r>
                      </m:fName>
                      <m:e>
                        <m:d>
                          <m:d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𝐹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𝜓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𝐹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𝑝</m:t>
                                    </m:r>
                                  </m:sub>
                                </m:s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𝜓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den>
                            </m:f>
                          </m:e>
                        </m:d>
                      </m:e>
                    </m:func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𝐾</m:t>
                    </m:r>
                    <m:d>
                      <m:d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𝑝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/>
                      </a:rPr>
                      <m:t>=0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2000250" y="1375251"/>
              <a:ext cx="3124200" cy="4778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𝐹−𝐹_𝑝−𝜓∆𝜃 ln⁡((𝐹+𝜓∆𝜃)/(𝐹_𝑝+𝜓∆𝜃))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𝐾(𝑡−𝑡_𝑝 )</a:t>
              </a:r>
              <a:r>
                <a:rPr lang="en-US" sz="1100" b="0" i="0">
                  <a:latin typeface="Cambria Math"/>
                </a:rPr>
                <a:t>=0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485775</xdr:colOff>
      <xdr:row>9</xdr:row>
      <xdr:rowOff>3650</xdr:rowOff>
    </xdr:from>
    <xdr:ext cx="2038349" cy="4154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695450" y="1146650"/>
              <a:ext cx="2038349" cy="4154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𝑓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</a:rPr>
                      <m:t>𝐾</m:t>
                    </m:r>
                    <m:d>
                      <m:dPr>
                        <m:begChr m:val="["/>
                        <m:endChr m:val="]"/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𝜓</m:t>
                            </m:r>
                            <m:r>
                              <m:rPr>
                                <m:sty m:val="p"/>
                              </m:rPr>
                              <a:rPr lang="el-G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Δ</m:t>
                            </m:r>
                            <m:r>
                              <a:rPr lang="el-G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𝜃</m:t>
                            </m:r>
                          </m:num>
                          <m:den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𝐹</m:t>
                            </m:r>
                          </m:den>
                        </m:f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+1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695450" y="1146650"/>
              <a:ext cx="2038349" cy="4154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𝑓=𝐾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[𝜓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Δ𝜃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/𝐹+1]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D2" sqref="D2"/>
    </sheetView>
  </sheetViews>
  <sheetFormatPr defaultRowHeight="15" x14ac:dyDescent="0.25"/>
  <cols>
    <col min="1" max="1" width="25.140625" customWidth="1"/>
  </cols>
  <sheetData>
    <row r="1" spans="1:5" x14ac:dyDescent="0.25">
      <c r="A1" t="s">
        <v>2</v>
      </c>
      <c r="B1">
        <v>29.22</v>
      </c>
    </row>
    <row r="2" spans="1:5" x14ac:dyDescent="0.25">
      <c r="A2" t="s">
        <v>0</v>
      </c>
      <c r="B2">
        <v>0.33800000000000002</v>
      </c>
    </row>
    <row r="3" spans="1:5" x14ac:dyDescent="0.25">
      <c r="A3" t="s">
        <v>4</v>
      </c>
      <c r="B3" s="1">
        <v>0.05</v>
      </c>
    </row>
    <row r="4" spans="1:5" ht="15" customHeight="1" x14ac:dyDescent="0.25">
      <c r="A4" t="s">
        <v>5</v>
      </c>
      <c r="B4">
        <v>0.1</v>
      </c>
      <c r="C4" t="s">
        <v>15</v>
      </c>
    </row>
    <row r="5" spans="1:5" ht="15" customHeight="1" x14ac:dyDescent="0.25">
      <c r="A5" t="s">
        <v>3</v>
      </c>
      <c r="B5" s="4">
        <v>0.5</v>
      </c>
      <c r="C5" t="s">
        <v>14</v>
      </c>
    </row>
    <row r="6" spans="1:5" ht="15" customHeight="1" x14ac:dyDescent="0.25">
      <c r="A6" t="s">
        <v>1</v>
      </c>
      <c r="B6">
        <f>B5-B1*B2*LN(1+B5/(B1*B2))-B3*B4</f>
        <v>7.2449093593377513E-3</v>
      </c>
    </row>
    <row r="7" spans="1:5" ht="15" customHeight="1" x14ac:dyDescent="0.25"/>
    <row r="8" spans="1:5" ht="15" customHeight="1" x14ac:dyDescent="0.25">
      <c r="A8" t="s">
        <v>6</v>
      </c>
      <c r="B8" s="1">
        <f>B3*(B1*B2/B5+1)</f>
        <v>1.037636</v>
      </c>
    </row>
    <row r="9" spans="1:5" ht="15" customHeight="1" x14ac:dyDescent="0.25"/>
    <row r="10" spans="1:5" ht="15" customHeight="1" x14ac:dyDescent="0.25">
      <c r="A10" t="s">
        <v>7</v>
      </c>
      <c r="B10">
        <v>0</v>
      </c>
      <c r="C10">
        <v>0.1</v>
      </c>
      <c r="D10">
        <v>0.2</v>
      </c>
      <c r="E10">
        <v>0.3</v>
      </c>
    </row>
    <row r="11" spans="1:5" ht="15" customHeight="1" x14ac:dyDescent="0.25">
      <c r="A11" t="s">
        <v>9</v>
      </c>
      <c r="B11">
        <v>0</v>
      </c>
      <c r="C11" s="1"/>
    </row>
    <row r="12" spans="1:5" ht="15" customHeight="1" x14ac:dyDescent="0.25">
      <c r="A12" t="s">
        <v>8</v>
      </c>
      <c r="B12" s="2" t="s">
        <v>10</v>
      </c>
      <c r="C12" s="1"/>
      <c r="D12" s="1"/>
      <c r="E12" s="1"/>
    </row>
    <row r="19" spans="3:3" x14ac:dyDescent="0.25">
      <c r="C19" t="s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H12"/>
    </sheetView>
  </sheetViews>
  <sheetFormatPr defaultRowHeight="15" x14ac:dyDescent="0.25"/>
  <cols>
    <col min="1" max="1" width="18.140625" customWidth="1"/>
  </cols>
  <sheetData>
    <row r="1" spans="1:5" x14ac:dyDescent="0.25">
      <c r="A1" t="s">
        <v>2</v>
      </c>
      <c r="B1">
        <v>29.22</v>
      </c>
    </row>
    <row r="2" spans="1:5" x14ac:dyDescent="0.25">
      <c r="A2" t="s">
        <v>0</v>
      </c>
      <c r="B2">
        <v>0.33800000000000002</v>
      </c>
    </row>
    <row r="3" spans="1:5" x14ac:dyDescent="0.25">
      <c r="A3" t="s">
        <v>4</v>
      </c>
      <c r="B3" s="1">
        <v>0.05</v>
      </c>
    </row>
    <row r="4" spans="1:5" x14ac:dyDescent="0.25">
      <c r="A4" t="s">
        <v>5</v>
      </c>
      <c r="B4">
        <v>1.5</v>
      </c>
    </row>
    <row r="5" spans="1:5" x14ac:dyDescent="0.25">
      <c r="A5" t="s">
        <v>12</v>
      </c>
      <c r="B5" s="3">
        <v>0.82416699999999998</v>
      </c>
    </row>
    <row r="6" spans="1:5" x14ac:dyDescent="0.25">
      <c r="A6" t="s">
        <v>13</v>
      </c>
      <c r="B6" s="3">
        <v>0.65932999999999997</v>
      </c>
    </row>
    <row r="7" spans="1:5" x14ac:dyDescent="0.25">
      <c r="A7" t="s">
        <v>3</v>
      </c>
      <c r="B7" s="4">
        <v>1.0779286910133266</v>
      </c>
      <c r="C7" t="s">
        <v>14</v>
      </c>
    </row>
    <row r="9" spans="1:5" x14ac:dyDescent="0.25">
      <c r="A9" t="s">
        <v>11</v>
      </c>
      <c r="B9">
        <f>B7-B6-B1*B2*LN((B7+B1*B2)/(B6+B1*B2))-B3*(B4-B5)</f>
        <v>-6.3337109861699714E-7</v>
      </c>
    </row>
    <row r="11" spans="1:5" x14ac:dyDescent="0.25">
      <c r="A11" t="s">
        <v>6</v>
      </c>
      <c r="B11" s="1">
        <f>B3*(B1*B2/B7+1)</f>
        <v>0.50811750268543032</v>
      </c>
    </row>
    <row r="14" spans="1:5" x14ac:dyDescent="0.25">
      <c r="C14" s="1"/>
    </row>
    <row r="15" spans="1:5" x14ac:dyDescent="0.25">
      <c r="B15" s="2"/>
      <c r="C15" s="1"/>
      <c r="D15" s="1"/>
      <c r="E15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Ponded From Start</vt:lpstr>
      <vt:lpstr>Ponds later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Tarboton</dc:creator>
  <cp:lastModifiedBy>David Tarboton</cp:lastModifiedBy>
  <dcterms:created xsi:type="dcterms:W3CDTF">2012-02-26T22:37:11Z</dcterms:created>
  <dcterms:modified xsi:type="dcterms:W3CDTF">2014-02-21T16:28:20Z</dcterms:modified>
</cp:coreProperties>
</file>