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3395" windowHeight="161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B9" i="1"/>
  <c r="E9" i="1"/>
  <c r="C9" i="1" s="1"/>
  <c r="D9" i="1"/>
  <c r="C7" i="1"/>
  <c r="C8" i="1"/>
  <c r="C10" i="1"/>
  <c r="C11" i="1"/>
  <c r="C12" i="1"/>
  <c r="C6" i="1"/>
</calcChain>
</file>

<file path=xl/sharedStrings.xml><?xml version="1.0" encoding="utf-8"?>
<sst xmlns="http://schemas.openxmlformats.org/spreadsheetml/2006/main" count="10" uniqueCount="10">
  <si>
    <t>Diameter (mm)</t>
  </si>
  <si>
    <t>% finer</t>
  </si>
  <si>
    <t>%finer &lt; 2mm only</t>
  </si>
  <si>
    <t xml:space="preserve"> </t>
  </si>
  <si>
    <t>Linear</t>
  </si>
  <si>
    <t>Interpolation</t>
  </si>
  <si>
    <t>Log</t>
  </si>
  <si>
    <t>%sand</t>
  </si>
  <si>
    <t>%silt</t>
  </si>
  <si>
    <t>%clay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</si>
</sst>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Grain Size Distribution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84951881014874"/>
          <c:y val="0.13105398589882147"/>
          <c:w val="0.83447003499562555"/>
          <c:h val="0.74786217899233187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% finer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xVal>
            <c:numRef>
              <c:f>Sheet1!$A$2:$A$12</c:f>
              <c:numCache>
                <c:formatCode>General</c:formatCode>
                <c:ptCount val="11"/>
                <c:pt idx="0">
                  <c:v>50</c:v>
                </c:pt>
                <c:pt idx="1">
                  <c:v>19</c:v>
                </c:pt>
                <c:pt idx="2">
                  <c:v>9.5</c:v>
                </c:pt>
                <c:pt idx="3">
                  <c:v>4.76</c:v>
                </c:pt>
                <c:pt idx="4">
                  <c:v>2</c:v>
                </c:pt>
                <c:pt idx="5">
                  <c:v>0.42</c:v>
                </c:pt>
                <c:pt idx="6">
                  <c:v>7.3999999999999996E-2</c:v>
                </c:pt>
                <c:pt idx="7">
                  <c:v>0.05</c:v>
                </c:pt>
                <c:pt idx="8">
                  <c:v>0.02</c:v>
                </c:pt>
                <c:pt idx="9">
                  <c:v>5.0000000000000001E-3</c:v>
                </c:pt>
                <c:pt idx="10">
                  <c:v>2E-3</c:v>
                </c:pt>
              </c:numCache>
            </c:numRef>
          </c:xVal>
          <c:yVal>
            <c:numRef>
              <c:f>Sheet1!$B$2:$B$12</c:f>
              <c:numCache>
                <c:formatCode>General</c:formatCode>
                <c:ptCount val="1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84</c:v>
                </c:pt>
                <c:pt idx="4">
                  <c:v>75</c:v>
                </c:pt>
                <c:pt idx="5">
                  <c:v>64</c:v>
                </c:pt>
                <c:pt idx="6">
                  <c:v>42</c:v>
                </c:pt>
                <c:pt idx="7" formatCode="0.00">
                  <c:v>35.407697336998211</c:v>
                </c:pt>
                <c:pt idx="8">
                  <c:v>20</c:v>
                </c:pt>
                <c:pt idx="9">
                  <c:v>7</c:v>
                </c:pt>
                <c:pt idx="10">
                  <c:v>2</c:v>
                </c:pt>
              </c:numCache>
            </c:numRef>
          </c:yVal>
          <c:smooth val="0"/>
        </c:ser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</c:spPr>
          </c:marker>
          <c:xVal>
            <c:numRef>
              <c:f>Sheet1!$A$6:$A$12</c:f>
              <c:numCache>
                <c:formatCode>General</c:formatCode>
                <c:ptCount val="7"/>
                <c:pt idx="0">
                  <c:v>2</c:v>
                </c:pt>
                <c:pt idx="1">
                  <c:v>0.42</c:v>
                </c:pt>
                <c:pt idx="2">
                  <c:v>7.3999999999999996E-2</c:v>
                </c:pt>
                <c:pt idx="3">
                  <c:v>0.05</c:v>
                </c:pt>
                <c:pt idx="4">
                  <c:v>0.02</c:v>
                </c:pt>
                <c:pt idx="5">
                  <c:v>5.0000000000000001E-3</c:v>
                </c:pt>
                <c:pt idx="6">
                  <c:v>2E-3</c:v>
                </c:pt>
              </c:numCache>
            </c:numRef>
          </c:xVal>
          <c:yVal>
            <c:numRef>
              <c:f>Sheet1!$C$6:$C$12</c:f>
              <c:numCache>
                <c:formatCode>0.00</c:formatCode>
                <c:ptCount val="7"/>
                <c:pt idx="0">
                  <c:v>100</c:v>
                </c:pt>
                <c:pt idx="1">
                  <c:v>85.333333333333343</c:v>
                </c:pt>
                <c:pt idx="2">
                  <c:v>56.000000000000007</c:v>
                </c:pt>
                <c:pt idx="3">
                  <c:v>47.210263115997613</c:v>
                </c:pt>
                <c:pt idx="4">
                  <c:v>26.666666666666668</c:v>
                </c:pt>
                <c:pt idx="5">
                  <c:v>9.3333333333333339</c:v>
                </c:pt>
                <c:pt idx="6">
                  <c:v>2.666666666666667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99936"/>
        <c:axId val="93801472"/>
      </c:scatterChart>
      <c:valAx>
        <c:axId val="93799936"/>
        <c:scaling>
          <c:logBase val="10"/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Diameter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801472"/>
        <c:crosses val="autoZero"/>
        <c:crossBetween val="midCat"/>
      </c:valAx>
      <c:valAx>
        <c:axId val="9380147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% Finer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419118933662703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799936"/>
        <c:crossesAt val="1.0000000000000002E-3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566737</xdr:colOff>
      <xdr:row>0</xdr:row>
      <xdr:rowOff>85725</xdr:rowOff>
    </xdr:from>
    <xdr:to>
      <xdr:col>13</xdr:col>
      <xdr:colOff>261937</xdr:colOff>
      <xdr:row>20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419100</xdr:colOff>
      <xdr:row>2</xdr:row>
      <xdr:rowOff>19050</xdr:rowOff>
    </xdr:from>
    <xdr:to>
      <xdr:col>9</xdr:col>
      <xdr:colOff>428625</xdr:colOff>
      <xdr:row>10</xdr:row>
      <xdr:rowOff>142875</xdr:rowOff>
    </xdr:to>
    <xdr:cxnSp macro="">
      <xdr:nvCxnSpPr>
        <xdr:cNvPr id="5" name="Straight Arrow Connector 4"/>
        <xdr:cNvCxnSpPr/>
      </xdr:nvCxnSpPr>
      <xdr:spPr>
        <a:xfrm flipH="1">
          <a:off x="5905500" y="590550"/>
          <a:ext cx="9525" cy="1647825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1</xdr:row>
      <xdr:rowOff>180975</xdr:rowOff>
    </xdr:from>
    <xdr:to>
      <xdr:col>10</xdr:col>
      <xdr:colOff>9525</xdr:colOff>
      <xdr:row>6</xdr:row>
      <xdr:rowOff>142875</xdr:rowOff>
    </xdr:to>
    <xdr:sp macro="" textlink="">
      <xdr:nvSpPr>
        <xdr:cNvPr id="6" name="TextBox 5"/>
        <xdr:cNvSpPr txBox="1"/>
      </xdr:nvSpPr>
      <xdr:spPr>
        <a:xfrm rot="16200000">
          <a:off x="4195763" y="785812"/>
          <a:ext cx="914400" cy="4667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Sand 52.8%</a:t>
          </a:r>
        </a:p>
      </xdr:txBody>
    </xdr:sp>
    <xdr:clientData/>
  </xdr:twoCellAnchor>
  <xdr:twoCellAnchor>
    <xdr:from>
      <xdr:col>6</xdr:col>
      <xdr:colOff>438150</xdr:colOff>
      <xdr:row>10</xdr:row>
      <xdr:rowOff>133350</xdr:rowOff>
    </xdr:from>
    <xdr:to>
      <xdr:col>12</xdr:col>
      <xdr:colOff>419100</xdr:colOff>
      <xdr:row>10</xdr:row>
      <xdr:rowOff>152400</xdr:rowOff>
    </xdr:to>
    <xdr:cxnSp macro="">
      <xdr:nvCxnSpPr>
        <xdr:cNvPr id="8" name="Straight Connector 7"/>
        <xdr:cNvCxnSpPr/>
      </xdr:nvCxnSpPr>
      <xdr:spPr>
        <a:xfrm flipV="1">
          <a:off x="4095750" y="2228850"/>
          <a:ext cx="36385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17</xdr:row>
      <xdr:rowOff>152400</xdr:rowOff>
    </xdr:from>
    <xdr:to>
      <xdr:col>12</xdr:col>
      <xdr:colOff>276225</xdr:colOff>
      <xdr:row>17</xdr:row>
      <xdr:rowOff>171450</xdr:rowOff>
    </xdr:to>
    <xdr:cxnSp macro="">
      <xdr:nvCxnSpPr>
        <xdr:cNvPr id="9" name="Straight Connector 8"/>
        <xdr:cNvCxnSpPr/>
      </xdr:nvCxnSpPr>
      <xdr:spPr>
        <a:xfrm flipV="1">
          <a:off x="2733675" y="3400425"/>
          <a:ext cx="36385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10</xdr:row>
      <xdr:rowOff>152400</xdr:rowOff>
    </xdr:from>
    <xdr:to>
      <xdr:col>8</xdr:col>
      <xdr:colOff>19050</xdr:colOff>
      <xdr:row>17</xdr:row>
      <xdr:rowOff>180975</xdr:rowOff>
    </xdr:to>
    <xdr:cxnSp macro="">
      <xdr:nvCxnSpPr>
        <xdr:cNvPr id="10" name="Straight Arrow Connector 9"/>
        <xdr:cNvCxnSpPr/>
      </xdr:nvCxnSpPr>
      <xdr:spPr>
        <a:xfrm>
          <a:off x="4895850" y="2247900"/>
          <a:ext cx="0" cy="1371600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11</xdr:row>
      <xdr:rowOff>133350</xdr:rowOff>
    </xdr:from>
    <xdr:to>
      <xdr:col>8</xdr:col>
      <xdr:colOff>209550</xdr:colOff>
      <xdr:row>15</xdr:row>
      <xdr:rowOff>133350</xdr:rowOff>
    </xdr:to>
    <xdr:sp macro="" textlink="">
      <xdr:nvSpPr>
        <xdr:cNvPr id="11" name="TextBox 10"/>
        <xdr:cNvSpPr txBox="1"/>
      </xdr:nvSpPr>
      <xdr:spPr>
        <a:xfrm rot="16200000">
          <a:off x="3248025" y="2381250"/>
          <a:ext cx="771525" cy="4667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Silt</a:t>
          </a:r>
          <a:r>
            <a:rPr lang="en-US" sz="1100" baseline="0"/>
            <a:t> 44.5%</a:t>
          </a:r>
          <a:endParaRPr lang="en-US" sz="1100"/>
        </a:p>
      </xdr:txBody>
    </xdr:sp>
    <xdr:clientData/>
  </xdr:twoCellAnchor>
  <xdr:twoCellAnchor>
    <xdr:from>
      <xdr:col>7</xdr:col>
      <xdr:colOff>219075</xdr:colOff>
      <xdr:row>19</xdr:row>
      <xdr:rowOff>9525</xdr:rowOff>
    </xdr:from>
    <xdr:to>
      <xdr:col>8</xdr:col>
      <xdr:colOff>381000</xdr:colOff>
      <xdr:row>21</xdr:row>
      <xdr:rowOff>95250</xdr:rowOff>
    </xdr:to>
    <xdr:sp macro="" textlink="">
      <xdr:nvSpPr>
        <xdr:cNvPr id="13" name="TextBox 12"/>
        <xdr:cNvSpPr txBox="1"/>
      </xdr:nvSpPr>
      <xdr:spPr>
        <a:xfrm>
          <a:off x="3267075" y="3638550"/>
          <a:ext cx="771525" cy="4667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Clay 2.7%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0.66354</cdr:x>
      <cdr:y>0.11275</cdr:y>
    </cdr:from>
    <cdr:to>
      <cdr:x>0.66354</cdr:x>
      <cdr:y>0.91422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033713" y="438150"/>
          <a:ext cx="0" cy="311467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0.39479</cdr:x>
      <cdr:y>0.11029</cdr:y>
    </cdr:from>
    <cdr:to>
      <cdr:x>0.39549</cdr:x>
      <cdr:y>0.90278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1804988" y="428625"/>
          <a:ext cx="3175" cy="307975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0.16076</cdr:x>
      <cdr:y>0.10539</cdr:y>
    </cdr:from>
    <cdr:to>
      <cdr:x>0.16146</cdr:x>
      <cdr:y>0.89869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>
          <a:off x="735013" y="409575"/>
          <a:ext cx="3175" cy="308292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5" sqref="E15"/>
    </sheetView>
  </sheetViews>
  <sheetFormatPr defaultRowHeight="15" x14ac:dyDescent="0.25"/>
  <sheetData>
    <row r="1" spans="1:6" ht="30" x14ac:dyDescent="0.25">
      <c r="A1" s="5" t="s">
        <v>0</v>
      </c>
      <c r="B1" t="s">
        <v>1</v>
      </c>
      <c r="C1" t="s">
        <v>2</v>
      </c>
      <c r="F1" t="s">
        <v>3</v>
      </c>
    </row>
    <row r="2" spans="1:6" x14ac:dyDescent="0.25">
      <c r="A2" s="1">
        <v>50</v>
      </c>
      <c r="B2" s="2">
        <v>100</v>
      </c>
    </row>
    <row r="3" spans="1:6" x14ac:dyDescent="0.25">
      <c r="A3" s="1">
        <v>19</v>
      </c>
      <c r="B3" s="2">
        <v>95</v>
      </c>
    </row>
    <row r="4" spans="1:6" x14ac:dyDescent="0.25">
      <c r="A4" s="1">
        <v>9.5</v>
      </c>
      <c r="B4" s="2">
        <v>90</v>
      </c>
      <c r="D4" t="s">
        <v>5</v>
      </c>
    </row>
    <row r="5" spans="1:6" x14ac:dyDescent="0.25">
      <c r="A5" s="1">
        <v>4.76</v>
      </c>
      <c r="B5" s="2">
        <v>84</v>
      </c>
      <c r="D5" t="s">
        <v>4</v>
      </c>
      <c r="E5" t="s">
        <v>6</v>
      </c>
    </row>
    <row r="6" spans="1:6" x14ac:dyDescent="0.25">
      <c r="A6" s="1">
        <v>2</v>
      </c>
      <c r="B6" s="2">
        <v>75</v>
      </c>
      <c r="C6" s="6">
        <f>B6/$B$6*100</f>
        <v>100</v>
      </c>
      <c r="D6" s="6"/>
      <c r="E6" s="6"/>
    </row>
    <row r="7" spans="1:6" x14ac:dyDescent="0.25">
      <c r="A7" s="1">
        <v>0.42</v>
      </c>
      <c r="B7" s="2">
        <v>64</v>
      </c>
      <c r="C7" s="6">
        <f t="shared" ref="C7:C12" si="0">B7/$B$6*100</f>
        <v>85.333333333333343</v>
      </c>
      <c r="D7" s="6"/>
      <c r="E7" s="6"/>
    </row>
    <row r="8" spans="1:6" x14ac:dyDescent="0.25">
      <c r="A8" s="1">
        <v>7.3999999999999996E-2</v>
      </c>
      <c r="B8" s="2">
        <v>42</v>
      </c>
      <c r="C8" s="6">
        <f t="shared" si="0"/>
        <v>56.000000000000007</v>
      </c>
      <c r="D8" s="6"/>
      <c r="E8" s="6"/>
    </row>
    <row r="9" spans="1:6" x14ac:dyDescent="0.25">
      <c r="A9" s="7">
        <v>0.05</v>
      </c>
      <c r="B9" s="8">
        <f>((LN(A8)-LN(A9))*B10+(LN(A9)-LN(A10))*B8)/(LN(A8)-LN(A10))</f>
        <v>35.407697336998211</v>
      </c>
      <c r="C9" s="8">
        <f>E9</f>
        <v>47.210263115997613</v>
      </c>
      <c r="D9" s="8">
        <f>((A8-A9)*C10+(A9-A10)*C8)/(A8-A10)</f>
        <v>42.962962962962976</v>
      </c>
      <c r="E9" s="8">
        <f>((LN($A$8)-LN($A$9))*$C$10+(LN($A$9)-LN($A$10))*$C$8)/(LN($A$8)-LN($A$10))</f>
        <v>47.210263115997613</v>
      </c>
    </row>
    <row r="10" spans="1:6" x14ac:dyDescent="0.25">
      <c r="A10" s="1">
        <v>0.02</v>
      </c>
      <c r="B10" s="2">
        <v>20</v>
      </c>
      <c r="C10" s="6">
        <f t="shared" si="0"/>
        <v>26.666666666666668</v>
      </c>
      <c r="D10" s="6"/>
      <c r="E10" s="6"/>
    </row>
    <row r="11" spans="1:6" x14ac:dyDescent="0.25">
      <c r="A11" s="1">
        <v>5.0000000000000001E-3</v>
      </c>
      <c r="B11" s="2">
        <v>7</v>
      </c>
      <c r="C11" s="6">
        <f t="shared" si="0"/>
        <v>9.3333333333333339</v>
      </c>
      <c r="D11" s="6"/>
      <c r="E11" s="6"/>
    </row>
    <row r="12" spans="1:6" ht="15.75" thickBot="1" x14ac:dyDescent="0.3">
      <c r="A12" s="3">
        <v>2E-3</v>
      </c>
      <c r="B12" s="4">
        <v>2</v>
      </c>
      <c r="C12" s="6">
        <f t="shared" si="0"/>
        <v>2.666666666666667</v>
      </c>
      <c r="D12" s="6"/>
      <c r="E12" s="6"/>
    </row>
    <row r="14" spans="1:6" x14ac:dyDescent="0.25">
      <c r="B14" t="s">
        <v>7</v>
      </c>
      <c r="C14" s="6">
        <f>100-C9</f>
        <v>52.789736884002387</v>
      </c>
    </row>
    <row r="15" spans="1:6" x14ac:dyDescent="0.25">
      <c r="B15" t="s">
        <v>8</v>
      </c>
      <c r="C15" s="6">
        <f>C9-C12</f>
        <v>44.543596449330948</v>
      </c>
    </row>
    <row r="16" spans="1:6" x14ac:dyDescent="0.25">
      <c r="B16" t="s">
        <v>9</v>
      </c>
      <c r="C16" s="6">
        <f>C12</f>
        <v>2.666666666666667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dcterms:created xsi:type="dcterms:W3CDTF">2011-03-20T14:09:01Z</dcterms:created>
  <dcterms:modified xsi:type="dcterms:W3CDTF">2011-03-20T14:51:49Z</dcterms:modified>
</cp:coreProperties>
</file>